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G6" i="2"/>
  <c r="O8" i="1" l="1"/>
  <c r="O7" i="1"/>
  <c r="O6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M9" i="1"/>
  <c r="L9" i="1"/>
  <c r="K9" i="1"/>
  <c r="J9" i="1"/>
  <c r="I9" i="1"/>
  <c r="I13" i="1"/>
  <c r="H9" i="1"/>
  <c r="H13" i="1"/>
  <c r="H16" i="1" s="1"/>
  <c r="G9" i="1"/>
  <c r="G13" i="1" s="1"/>
  <c r="F9" i="1"/>
  <c r="E9" i="1"/>
  <c r="E13" i="1" s="1"/>
  <c r="F13" i="1"/>
  <c r="O9" i="1"/>
  <c r="O13" i="1"/>
  <c r="I16" i="1"/>
  <c r="F16" i="1"/>
  <c r="N9" i="1"/>
  <c r="N13" i="1"/>
  <c r="O16" i="1"/>
  <c r="L16" i="1" l="1"/>
  <c r="L13" i="1"/>
  <c r="M13" i="1"/>
  <c r="E16" i="1"/>
  <c r="M16" i="1" s="1"/>
  <c r="G16" i="1"/>
  <c r="K16" i="1" s="1"/>
  <c r="K13" i="1"/>
  <c r="D10" i="1"/>
</calcChain>
</file>

<file path=xl/sharedStrings.xml><?xml version="1.0" encoding="utf-8"?>
<sst xmlns="http://schemas.openxmlformats.org/spreadsheetml/2006/main" count="136" uniqueCount="91">
  <si>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</si>
  <si>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</si>
  <si>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</si>
  <si>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</si>
  <si>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</si>
  <si>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</si>
  <si>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</si>
  <si>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</si>
  <si>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</si>
  <si>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</si>
  <si>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</si>
  <si>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</si>
  <si>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</si>
  <si>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</si>
  <si>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</si>
  <si>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</si>
  <si>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</si>
  <si>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</si>
  <si>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</si>
  <si>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</si>
  <si>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</si>
  <si>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</si>
  <si>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</si>
  <si>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</si>
  <si>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</si>
  <si>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</si>
  <si>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</si>
  <si>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</si>
  <si>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</si>
  <si>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</si>
  <si>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</si>
  <si>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</si>
  <si>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</si>
  <si>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</si>
  <si>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</si>
  <si>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</si>
  <si>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</si>
  <si>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</si>
  <si>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</si>
  <si>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</si>
  <si>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Johanna Kauppi</t>
  </si>
  <si>
    <t>SMJ</t>
  </si>
  <si>
    <t>10.</t>
  </si>
  <si>
    <t>11.</t>
  </si>
  <si>
    <t>12.</t>
  </si>
  <si>
    <t>IT</t>
  </si>
  <si>
    <t>21.5.1976</t>
  </si>
  <si>
    <t>SMJ = Seinäjoen Maila-Jussit  (1932)</t>
  </si>
  <si>
    <t>IT = Ikaalisten Tarmo  (1908)</t>
  </si>
  <si>
    <t>superpesiskarsinta</t>
  </si>
  <si>
    <t>08.05. 1994  Tahko - SMJ  1-0  (1-1, 6-1)</t>
  </si>
  <si>
    <t xml:space="preserve">  17 v 11 kk 17 pv</t>
  </si>
  <si>
    <t>17.05. 1994  Turku-Pesis - SMJ  1-2  (2-7, 11-9, 0-1)</t>
  </si>
  <si>
    <t xml:space="preserve">  17 v 11 kk 26 pv</t>
  </si>
  <si>
    <t>4.  ottelu</t>
  </si>
  <si>
    <t>9.  ottelu</t>
  </si>
  <si>
    <t>05.06. 1994  SiiPe - SMJ  2-0  (12-6, 12-0)</t>
  </si>
  <si>
    <t xml:space="preserve">  18 v   0 kk 15 pv</t>
  </si>
  <si>
    <t>SMJ  2</t>
  </si>
  <si>
    <t>suomensarja</t>
  </si>
  <si>
    <t>ykköspesis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</si>
  <si>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</si>
  <si>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</si>
  <si>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</si>
  <si>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</si>
  <si>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</si>
  <si>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</si>
  <si>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</si>
  <si>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</si>
  <si>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</si>
  <si>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</si>
  <si>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</si>
  <si>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</si>
  <si>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</si>
  <si>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</si>
  <si>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</si>
  <si>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27.06. 1992  Vihti</t>
  </si>
  <si>
    <t xml:space="preserve">  7-8</t>
  </si>
  <si>
    <t>II p</t>
  </si>
  <si>
    <t>Mika Mikola</t>
  </si>
  <si>
    <t>665</t>
  </si>
  <si>
    <t>11.09. 1993  Sotkamo</t>
  </si>
  <si>
    <t xml:space="preserve">  2-15</t>
  </si>
  <si>
    <t>Jarkko Kovalainen</t>
  </si>
  <si>
    <t>328</t>
  </si>
  <si>
    <t>2/3</t>
  </si>
  <si>
    <t>0/1</t>
  </si>
  <si>
    <t>3/4</t>
  </si>
  <si>
    <t>1/1</t>
  </si>
  <si>
    <t>2/2</t>
  </si>
  <si>
    <t>5/7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</si>
</sst>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3" xfId="0" applyFont="1" applyFill="1" applyBorder="1"/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4" customWidth="1"/>
    <col min="4" max="4" width="8.7109375" style="75" customWidth="1"/>
    <col min="5" max="12" width="5.7109375" style="75" customWidth="1"/>
    <col min="13" max="13" width="6.28515625" style="75" customWidth="1"/>
    <col min="14" max="14" width="8.28515625" style="75" customWidth="1"/>
    <col min="15" max="15" width="0.5703125" style="75" customWidth="1"/>
    <col min="16" max="23" width="5.7109375" style="75" customWidth="1"/>
    <col min="24" max="27" width="5.7109375" style="26" customWidth="1"/>
    <col min="28" max="28" width="6.28515625" style="7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0">
        <v>1992</v>
      </c>
      <c r="C4" s="80"/>
      <c r="D4" s="81" t="s">
        <v>58</v>
      </c>
      <c r="E4" s="80"/>
      <c r="F4" s="82" t="s">
        <v>59</v>
      </c>
      <c r="G4" s="83"/>
      <c r="H4" s="80"/>
      <c r="I4" s="80"/>
      <c r="J4" s="80"/>
      <c r="K4" s="80"/>
      <c r="L4" s="80"/>
      <c r="M4" s="80"/>
      <c r="N4" s="80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4">
        <v>1993</v>
      </c>
      <c r="C5" s="84"/>
      <c r="D5" s="85" t="s">
        <v>41</v>
      </c>
      <c r="E5" s="84"/>
      <c r="F5" s="86" t="s">
        <v>60</v>
      </c>
      <c r="G5" s="87"/>
      <c r="H5" s="88"/>
      <c r="I5" s="84"/>
      <c r="J5" s="84"/>
      <c r="K5" s="84"/>
      <c r="L5" s="84"/>
      <c r="M5" s="84"/>
      <c r="N5" s="84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1994</v>
      </c>
      <c r="C6" s="27" t="s">
        <v>42</v>
      </c>
      <c r="D6" s="28" t="s">
        <v>41</v>
      </c>
      <c r="E6" s="27">
        <v>24</v>
      </c>
      <c r="F6" s="27">
        <v>2</v>
      </c>
      <c r="G6" s="27">
        <v>6</v>
      </c>
      <c r="H6" s="27">
        <v>5</v>
      </c>
      <c r="I6" s="27">
        <v>69</v>
      </c>
      <c r="J6" s="27">
        <v>17</v>
      </c>
      <c r="K6" s="27">
        <v>19</v>
      </c>
      <c r="L6" s="27">
        <v>25</v>
      </c>
      <c r="M6" s="27">
        <v>8</v>
      </c>
      <c r="N6" s="29">
        <v>0.47599999999999998</v>
      </c>
      <c r="O6" s="25">
        <f>PRODUCT(I6/N6)</f>
        <v>144.95798319327733</v>
      </c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77" t="s">
        <v>49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1995</v>
      </c>
      <c r="C7" s="27" t="s">
        <v>43</v>
      </c>
      <c r="D7" s="28" t="s">
        <v>41</v>
      </c>
      <c r="E7" s="27">
        <v>22</v>
      </c>
      <c r="F7" s="27">
        <v>2</v>
      </c>
      <c r="G7" s="27">
        <v>10</v>
      </c>
      <c r="H7" s="27">
        <v>6</v>
      </c>
      <c r="I7" s="27">
        <v>79</v>
      </c>
      <c r="J7" s="27">
        <v>17</v>
      </c>
      <c r="K7" s="27">
        <v>33</v>
      </c>
      <c r="L7" s="27">
        <v>17</v>
      </c>
      <c r="M7" s="27">
        <v>12</v>
      </c>
      <c r="N7" s="29">
        <v>0.49399999999999999</v>
      </c>
      <c r="O7" s="25">
        <f>PRODUCT(I7/N7)</f>
        <v>159.91902834008098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77" t="s">
        <v>49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1996</v>
      </c>
      <c r="C8" s="27" t="s">
        <v>44</v>
      </c>
      <c r="D8" s="28" t="s">
        <v>45</v>
      </c>
      <c r="E8" s="27">
        <v>9</v>
      </c>
      <c r="F8" s="27">
        <v>0</v>
      </c>
      <c r="G8" s="27">
        <v>2</v>
      </c>
      <c r="H8" s="27">
        <v>0</v>
      </c>
      <c r="I8" s="27">
        <v>10</v>
      </c>
      <c r="J8" s="27">
        <v>4</v>
      </c>
      <c r="K8" s="27">
        <v>1</v>
      </c>
      <c r="L8" s="27">
        <v>3</v>
      </c>
      <c r="M8" s="27">
        <v>2</v>
      </c>
      <c r="N8" s="29">
        <v>0.38500000000000001</v>
      </c>
      <c r="O8" s="78">
        <f>PRODUCT(I8/N8)</f>
        <v>25.974025974025974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SUM(E6:E8)</f>
        <v>55</v>
      </c>
      <c r="F9" s="19">
        <f t="shared" si="0"/>
        <v>4</v>
      </c>
      <c r="G9" s="19">
        <f t="shared" si="0"/>
        <v>18</v>
      </c>
      <c r="H9" s="19">
        <f t="shared" si="0"/>
        <v>11</v>
      </c>
      <c r="I9" s="19">
        <f t="shared" si="0"/>
        <v>158</v>
      </c>
      <c r="J9" s="19">
        <f t="shared" si="0"/>
        <v>38</v>
      </c>
      <c r="K9" s="19">
        <f t="shared" si="0"/>
        <v>53</v>
      </c>
      <c r="L9" s="19">
        <f t="shared" si="0"/>
        <v>45</v>
      </c>
      <c r="M9" s="19">
        <f t="shared" si="0"/>
        <v>22</v>
      </c>
      <c r="N9" s="31">
        <f>PRODUCT(I9/O9)</f>
        <v>0.4775563080906875</v>
      </c>
      <c r="O9" s="79">
        <f t="shared" ref="O9:AE9" si="1">SUM(O6:O8)</f>
        <v>330.85103750738426</v>
      </c>
      <c r="P9" s="19">
        <f t="shared" si="1"/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8" t="s">
        <v>2</v>
      </c>
      <c r="C10" s="32"/>
      <c r="D10" s="33">
        <f>SUM(F9:H9)+((I9-F9-G9)/3)+(E9/3)+(Z9*25)+(AA9*25)+(AB9*10)+(AC9*25)+(AD9*20)+(AE9*15)</f>
        <v>96.666666666666671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35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37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1"/>
      <c r="AE11" s="1"/>
      <c r="AF11" s="38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39"/>
      <c r="D12" s="39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19" t="s">
        <v>21</v>
      </c>
      <c r="O12" s="25"/>
      <c r="P12" s="40" t="s">
        <v>33</v>
      </c>
      <c r="Q12" s="13"/>
      <c r="R12" s="13"/>
      <c r="S12" s="13"/>
      <c r="T12" s="41"/>
      <c r="U12" s="41"/>
      <c r="V12" s="41"/>
      <c r="W12" s="41"/>
      <c r="X12" s="41"/>
      <c r="Y12" s="13"/>
      <c r="Z12" s="13"/>
      <c r="AA12" s="13"/>
      <c r="AB12" s="12"/>
      <c r="AC12" s="13"/>
      <c r="AD12" s="13"/>
      <c r="AE12" s="13"/>
      <c r="AF12" s="4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0" t="s">
        <v>17</v>
      </c>
      <c r="C13" s="13"/>
      <c r="D13" s="43"/>
      <c r="E13" s="27">
        <f>PRODUCT(E9)</f>
        <v>55</v>
      </c>
      <c r="F13" s="27">
        <f>PRODUCT(F9)</f>
        <v>4</v>
      </c>
      <c r="G13" s="27">
        <f>PRODUCT(G9)</f>
        <v>18</v>
      </c>
      <c r="H13" s="27">
        <f>PRODUCT(H9)</f>
        <v>11</v>
      </c>
      <c r="I13" s="27">
        <f>PRODUCT(I9)</f>
        <v>158</v>
      </c>
      <c r="J13" s="1"/>
      <c r="K13" s="44">
        <f>PRODUCT((F13+G13)/E13)</f>
        <v>0.4</v>
      </c>
      <c r="L13" s="44">
        <f>PRODUCT(H13/E13)</f>
        <v>0.2</v>
      </c>
      <c r="M13" s="44">
        <f>PRODUCT(I13/E13)</f>
        <v>2.8727272727272726</v>
      </c>
      <c r="N13" s="29">
        <f>PRODUCT(N9)</f>
        <v>0.4775563080906875</v>
      </c>
      <c r="O13" s="25">
        <f>PRODUCT(O9)</f>
        <v>330.85103750738426</v>
      </c>
      <c r="P13" s="45" t="s">
        <v>34</v>
      </c>
      <c r="Q13" s="46"/>
      <c r="R13" s="46"/>
      <c r="S13" s="47" t="s">
        <v>50</v>
      </c>
      <c r="T13" s="47"/>
      <c r="U13" s="47"/>
      <c r="V13" s="47"/>
      <c r="W13" s="47"/>
      <c r="X13" s="47"/>
      <c r="Y13" s="47"/>
      <c r="Z13" s="47"/>
      <c r="AA13" s="47"/>
      <c r="AB13" s="48"/>
      <c r="AC13" s="47"/>
      <c r="AD13" s="49" t="s">
        <v>38</v>
      </c>
      <c r="AE13" s="49"/>
      <c r="AF13" s="50" t="s">
        <v>51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1" t="s">
        <v>18</v>
      </c>
      <c r="C14" s="52"/>
      <c r="D14" s="53"/>
      <c r="E14" s="27"/>
      <c r="F14" s="27"/>
      <c r="G14" s="27"/>
      <c r="H14" s="27"/>
      <c r="I14" s="27"/>
      <c r="J14" s="1"/>
      <c r="K14" s="27"/>
      <c r="L14" s="27"/>
      <c r="M14" s="27"/>
      <c r="N14" s="27"/>
      <c r="O14" s="25"/>
      <c r="P14" s="54" t="s">
        <v>35</v>
      </c>
      <c r="Q14" s="55"/>
      <c r="R14" s="55"/>
      <c r="S14" s="56" t="s">
        <v>52</v>
      </c>
      <c r="T14" s="56"/>
      <c r="U14" s="56"/>
      <c r="V14" s="56"/>
      <c r="W14" s="56"/>
      <c r="X14" s="56"/>
      <c r="Y14" s="56"/>
      <c r="Z14" s="56"/>
      <c r="AA14" s="56"/>
      <c r="AB14" s="57"/>
      <c r="AC14" s="56"/>
      <c r="AD14" s="58" t="s">
        <v>54</v>
      </c>
      <c r="AE14" s="58"/>
      <c r="AF14" s="59" t="s">
        <v>53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0" t="s">
        <v>19</v>
      </c>
      <c r="C15" s="61"/>
      <c r="D15" s="62"/>
      <c r="E15" s="30"/>
      <c r="F15" s="30"/>
      <c r="G15" s="30"/>
      <c r="H15" s="30"/>
      <c r="I15" s="30"/>
      <c r="J15" s="1"/>
      <c r="K15" s="30"/>
      <c r="L15" s="30"/>
      <c r="M15" s="30"/>
      <c r="N15" s="30"/>
      <c r="O15" s="25"/>
      <c r="P15" s="54" t="s">
        <v>36</v>
      </c>
      <c r="Q15" s="55"/>
      <c r="R15" s="55"/>
      <c r="S15" s="56" t="s">
        <v>52</v>
      </c>
      <c r="T15" s="56"/>
      <c r="U15" s="56"/>
      <c r="V15" s="56"/>
      <c r="W15" s="56"/>
      <c r="X15" s="56"/>
      <c r="Y15" s="56"/>
      <c r="Z15" s="56"/>
      <c r="AA15" s="56"/>
      <c r="AB15" s="57"/>
      <c r="AC15" s="56"/>
      <c r="AD15" s="58" t="s">
        <v>54</v>
      </c>
      <c r="AE15" s="58"/>
      <c r="AF15" s="59" t="s">
        <v>53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3" t="s">
        <v>20</v>
      </c>
      <c r="C16" s="64"/>
      <c r="D16" s="65"/>
      <c r="E16" s="19">
        <f>SUM(E13:E15)</f>
        <v>55</v>
      </c>
      <c r="F16" s="19">
        <f>SUM(F13:F15)</f>
        <v>4</v>
      </c>
      <c r="G16" s="19">
        <f>SUM(G13:G15)</f>
        <v>18</v>
      </c>
      <c r="H16" s="19">
        <f>SUM(H13:H15)</f>
        <v>11</v>
      </c>
      <c r="I16" s="19">
        <f>SUM(I13:I15)</f>
        <v>158</v>
      </c>
      <c r="J16" s="1"/>
      <c r="K16" s="66">
        <f>PRODUCT((F16+G16)/E16)</f>
        <v>0.4</v>
      </c>
      <c r="L16" s="66">
        <f>PRODUCT(H16/E16)</f>
        <v>0.2</v>
      </c>
      <c r="M16" s="66">
        <f>PRODUCT(I16/E16)</f>
        <v>2.8727272727272726</v>
      </c>
      <c r="N16" s="31"/>
      <c r="O16" s="25">
        <f>SUM(O13:O15)</f>
        <v>330.85103750738426</v>
      </c>
      <c r="P16" s="67" t="s">
        <v>37</v>
      </c>
      <c r="Q16" s="68"/>
      <c r="R16" s="68"/>
      <c r="S16" s="69" t="s">
        <v>56</v>
      </c>
      <c r="T16" s="69"/>
      <c r="U16" s="69"/>
      <c r="V16" s="69"/>
      <c r="W16" s="69"/>
      <c r="X16" s="69"/>
      <c r="Y16" s="69"/>
      <c r="Z16" s="69"/>
      <c r="AA16" s="69"/>
      <c r="AB16" s="70"/>
      <c r="AC16" s="69"/>
      <c r="AD16" s="71" t="s">
        <v>55</v>
      </c>
      <c r="AE16" s="71"/>
      <c r="AF16" s="72" t="s">
        <v>57</v>
      </c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5"/>
      <c r="P17" s="1"/>
      <c r="Q17" s="37"/>
      <c r="R17" s="1"/>
      <c r="S17" s="1"/>
      <c r="T17" s="25"/>
      <c r="U17" s="25"/>
      <c r="V17" s="73"/>
      <c r="W17" s="1"/>
      <c r="X17" s="1"/>
      <c r="Y17" s="1"/>
      <c r="Z17" s="1"/>
      <c r="AA17" s="1"/>
      <c r="AB17" s="25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39</v>
      </c>
      <c r="C18" s="1"/>
      <c r="D18" s="1" t="s">
        <v>47</v>
      </c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3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 t="s">
        <v>48</v>
      </c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3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3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3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3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3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3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3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3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3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3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3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3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3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3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3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3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3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3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3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3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3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3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3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3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zoomScale="97" zoomScaleNormal="97" workbookViewId="0"/>
  </sheetViews>
  <sheetFormatPr defaultRowHeight="15" x14ac:dyDescent="0.25"/>
  <cols>
    <col min="1" max="1" width="0.7109375" style="105" customWidth="1"/>
    <col min="2" max="2" width="29.7109375" style="106" customWidth="1"/>
    <col min="3" max="3" width="21.5703125" style="107" customWidth="1"/>
    <col min="4" max="4" width="10.5703125" style="108" customWidth="1"/>
    <col min="5" max="5" width="8" style="108" customWidth="1"/>
    <col min="6" max="6" width="0.7109375" style="36" customWidth="1"/>
    <col min="7" max="11" width="5.28515625" style="107" customWidth="1"/>
    <col min="12" max="12" width="6.42578125" style="107" customWidth="1"/>
    <col min="13" max="16" width="5.28515625" style="107" customWidth="1"/>
    <col min="17" max="21" width="6.7109375" style="136" customWidth="1"/>
    <col min="22" max="22" width="10.85546875" style="107" customWidth="1"/>
    <col min="23" max="23" width="19.7109375" style="108" customWidth="1"/>
    <col min="24" max="24" width="9.7109375" style="107" customWidth="1"/>
    <col min="25" max="30" width="9.140625" style="109"/>
  </cols>
  <sheetData>
    <row r="1" spans="1:30" ht="18.75" x14ac:dyDescent="0.3">
      <c r="A1" s="9"/>
      <c r="B1" s="89" t="s">
        <v>61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132"/>
      <c r="R1" s="132"/>
      <c r="S1" s="132"/>
      <c r="T1" s="132"/>
      <c r="U1" s="132"/>
      <c r="V1" s="90"/>
      <c r="W1" s="91"/>
      <c r="X1" s="88"/>
      <c r="Y1" s="92"/>
      <c r="Z1" s="92"/>
      <c r="AA1" s="92"/>
      <c r="AB1" s="92"/>
      <c r="AC1" s="92"/>
      <c r="AD1" s="92"/>
    </row>
    <row r="2" spans="1:30" x14ac:dyDescent="0.25">
      <c r="A2" s="9"/>
      <c r="B2" s="110" t="s">
        <v>40</v>
      </c>
      <c r="C2" s="111" t="s">
        <v>46</v>
      </c>
      <c r="D2" s="93"/>
      <c r="E2" s="94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3"/>
      <c r="R2" s="133"/>
      <c r="S2" s="133"/>
      <c r="T2" s="133"/>
      <c r="U2" s="133"/>
      <c r="V2" s="12"/>
      <c r="W2" s="94"/>
      <c r="X2" s="42"/>
      <c r="Y2" s="92"/>
      <c r="Z2" s="92"/>
      <c r="AA2" s="92"/>
      <c r="AB2" s="92"/>
      <c r="AC2" s="92"/>
      <c r="AD2" s="92"/>
    </row>
    <row r="3" spans="1:30" x14ac:dyDescent="0.25">
      <c r="A3" s="9"/>
      <c r="B3" s="95" t="s">
        <v>62</v>
      </c>
      <c r="C3" s="23" t="s">
        <v>63</v>
      </c>
      <c r="D3" s="96" t="s">
        <v>64</v>
      </c>
      <c r="E3" s="97" t="s">
        <v>1</v>
      </c>
      <c r="F3" s="25"/>
      <c r="G3" s="98" t="s">
        <v>65</v>
      </c>
      <c r="H3" s="99" t="s">
        <v>66</v>
      </c>
      <c r="I3" s="99" t="s">
        <v>31</v>
      </c>
      <c r="J3" s="18" t="s">
        <v>67</v>
      </c>
      <c r="K3" s="100" t="s">
        <v>68</v>
      </c>
      <c r="L3" s="100" t="s">
        <v>69</v>
      </c>
      <c r="M3" s="98" t="s">
        <v>70</v>
      </c>
      <c r="N3" s="98" t="s">
        <v>30</v>
      </c>
      <c r="O3" s="99" t="s">
        <v>71</v>
      </c>
      <c r="P3" s="98" t="s">
        <v>66</v>
      </c>
      <c r="Q3" s="134" t="s">
        <v>3</v>
      </c>
      <c r="R3" s="134">
        <v>1</v>
      </c>
      <c r="S3" s="134">
        <v>2</v>
      </c>
      <c r="T3" s="134">
        <v>3</v>
      </c>
      <c r="U3" s="134" t="s">
        <v>72</v>
      </c>
      <c r="V3" s="18" t="s">
        <v>21</v>
      </c>
      <c r="W3" s="17" t="s">
        <v>73</v>
      </c>
      <c r="X3" s="17" t="s">
        <v>74</v>
      </c>
      <c r="Y3" s="92"/>
      <c r="Z3" s="92"/>
      <c r="AA3" s="92"/>
      <c r="AB3" s="92"/>
      <c r="AC3" s="92"/>
      <c r="AD3" s="92"/>
    </row>
    <row r="4" spans="1:30" x14ac:dyDescent="0.25">
      <c r="A4" s="9"/>
      <c r="B4" s="101" t="s">
        <v>76</v>
      </c>
      <c r="C4" s="112" t="s">
        <v>77</v>
      </c>
      <c r="D4" s="101" t="s">
        <v>75</v>
      </c>
      <c r="E4" s="113" t="s">
        <v>41</v>
      </c>
      <c r="F4" s="78"/>
      <c r="G4" s="102">
        <v>1</v>
      </c>
      <c r="H4" s="127"/>
      <c r="I4" s="102"/>
      <c r="J4" s="128" t="s">
        <v>71</v>
      </c>
      <c r="K4" s="128">
        <v>9</v>
      </c>
      <c r="L4" s="128" t="s">
        <v>78</v>
      </c>
      <c r="M4" s="128">
        <v>1</v>
      </c>
      <c r="N4" s="102"/>
      <c r="O4" s="127"/>
      <c r="P4" s="102"/>
      <c r="Q4" s="129" t="s">
        <v>85</v>
      </c>
      <c r="R4" s="129" t="s">
        <v>85</v>
      </c>
      <c r="S4" s="129"/>
      <c r="T4" s="129"/>
      <c r="U4" s="129"/>
      <c r="V4" s="130">
        <v>0.66666666666666663</v>
      </c>
      <c r="W4" s="131" t="s">
        <v>79</v>
      </c>
      <c r="X4" s="102" t="s">
        <v>80</v>
      </c>
      <c r="Y4" s="92"/>
      <c r="Z4" s="92"/>
      <c r="AA4" s="92"/>
      <c r="AB4" s="92"/>
      <c r="AC4" s="92"/>
      <c r="AD4" s="92"/>
    </row>
    <row r="5" spans="1:30" x14ac:dyDescent="0.25">
      <c r="A5" s="9"/>
      <c r="B5" s="101" t="s">
        <v>81</v>
      </c>
      <c r="C5" s="112" t="s">
        <v>82</v>
      </c>
      <c r="D5" s="101" t="s">
        <v>75</v>
      </c>
      <c r="E5" s="113" t="s">
        <v>41</v>
      </c>
      <c r="F5" s="78"/>
      <c r="G5" s="102">
        <v>1</v>
      </c>
      <c r="H5" s="127"/>
      <c r="I5" s="102"/>
      <c r="J5" s="128" t="s">
        <v>71</v>
      </c>
      <c r="K5" s="128">
        <v>9</v>
      </c>
      <c r="L5" s="128" t="s">
        <v>78</v>
      </c>
      <c r="M5" s="128">
        <v>1</v>
      </c>
      <c r="N5" s="102"/>
      <c r="O5" s="127"/>
      <c r="P5" s="102"/>
      <c r="Q5" s="129" t="s">
        <v>87</v>
      </c>
      <c r="R5" s="129"/>
      <c r="S5" s="129" t="s">
        <v>88</v>
      </c>
      <c r="T5" s="129" t="s">
        <v>89</v>
      </c>
      <c r="U5" s="129" t="s">
        <v>86</v>
      </c>
      <c r="V5" s="130">
        <v>0.75</v>
      </c>
      <c r="W5" s="131" t="s">
        <v>83</v>
      </c>
      <c r="X5" s="114" t="s">
        <v>84</v>
      </c>
      <c r="Y5" s="92"/>
      <c r="Z5" s="92"/>
      <c r="AA5" s="92"/>
      <c r="AB5" s="92"/>
      <c r="AC5" s="92"/>
      <c r="AD5" s="92"/>
    </row>
    <row r="6" spans="1:30" x14ac:dyDescent="0.25">
      <c r="A6" s="24"/>
      <c r="B6" s="23" t="s">
        <v>9</v>
      </c>
      <c r="C6" s="18"/>
      <c r="D6" s="17"/>
      <c r="E6" s="115"/>
      <c r="F6" s="116"/>
      <c r="G6" s="19">
        <f>SUM(G2:G5)</f>
        <v>2</v>
      </c>
      <c r="H6" s="19"/>
      <c r="I6" s="19"/>
      <c r="J6" s="18"/>
      <c r="K6" s="18"/>
      <c r="L6" s="18"/>
      <c r="M6" s="19">
        <f t="shared" ref="M6" si="0">SUM(M2:M5)</f>
        <v>2</v>
      </c>
      <c r="N6" s="19"/>
      <c r="O6" s="19"/>
      <c r="P6" s="19"/>
      <c r="Q6" s="117" t="s">
        <v>90</v>
      </c>
      <c r="R6" s="117" t="s">
        <v>85</v>
      </c>
      <c r="S6" s="117" t="s">
        <v>88</v>
      </c>
      <c r="T6" s="117" t="s">
        <v>89</v>
      </c>
      <c r="U6" s="117" t="s">
        <v>86</v>
      </c>
      <c r="V6" s="31">
        <v>0.71399999999999997</v>
      </c>
      <c r="W6" s="118"/>
      <c r="X6" s="117"/>
      <c r="Y6" s="92"/>
      <c r="Z6" s="92"/>
      <c r="AA6" s="92"/>
      <c r="AB6" s="92"/>
      <c r="AC6" s="92"/>
      <c r="AD6" s="92"/>
    </row>
    <row r="7" spans="1:30" x14ac:dyDescent="0.25">
      <c r="A7" s="24"/>
      <c r="B7" s="119"/>
      <c r="C7" s="120"/>
      <c r="D7" s="121"/>
      <c r="E7" s="122"/>
      <c r="F7" s="123"/>
      <c r="G7" s="120"/>
      <c r="H7" s="120"/>
      <c r="I7" s="120"/>
      <c r="J7" s="124"/>
      <c r="K7" s="124"/>
      <c r="L7" s="124"/>
      <c r="M7" s="120"/>
      <c r="N7" s="120"/>
      <c r="O7" s="120"/>
      <c r="P7" s="120"/>
      <c r="Q7" s="125"/>
      <c r="R7" s="125"/>
      <c r="S7" s="125"/>
      <c r="T7" s="125"/>
      <c r="U7" s="125"/>
      <c r="V7" s="120"/>
      <c r="W7" s="121"/>
      <c r="X7" s="126"/>
      <c r="Y7" s="92"/>
      <c r="Z7" s="92"/>
      <c r="AA7" s="92"/>
      <c r="AB7" s="92"/>
      <c r="AC7" s="92"/>
      <c r="AD7" s="92"/>
    </row>
    <row r="8" spans="1:30" x14ac:dyDescent="0.25">
      <c r="A8" s="24"/>
      <c r="B8" s="103"/>
      <c r="C8" s="1"/>
      <c r="D8" s="103"/>
      <c r="E8" s="104"/>
      <c r="G8" s="1"/>
      <c r="H8" s="37"/>
      <c r="I8" s="1"/>
      <c r="J8" s="25"/>
      <c r="K8" s="25"/>
      <c r="L8" s="25"/>
      <c r="M8" s="1"/>
      <c r="N8" s="1"/>
      <c r="O8" s="1"/>
      <c r="P8" s="1"/>
      <c r="Q8" s="135"/>
      <c r="R8" s="135"/>
      <c r="S8" s="135"/>
      <c r="T8" s="135"/>
      <c r="U8" s="135"/>
      <c r="V8" s="1"/>
      <c r="W8" s="103"/>
      <c r="X8" s="1"/>
      <c r="Y8" s="92"/>
      <c r="Z8" s="92"/>
      <c r="AA8" s="92"/>
      <c r="AB8" s="92"/>
      <c r="AC8" s="92"/>
      <c r="AD8" s="92"/>
    </row>
    <row r="9" spans="1:30" x14ac:dyDescent="0.25">
      <c r="A9" s="24"/>
      <c r="B9" s="103"/>
      <c r="C9" s="1"/>
      <c r="D9" s="103"/>
      <c r="E9" s="104"/>
      <c r="G9" s="1"/>
      <c r="H9" s="37"/>
      <c r="I9" s="1"/>
      <c r="J9" s="25"/>
      <c r="K9" s="25"/>
      <c r="L9" s="25"/>
      <c r="M9" s="1"/>
      <c r="N9" s="1"/>
      <c r="O9" s="1"/>
      <c r="P9" s="1"/>
      <c r="Q9" s="135"/>
      <c r="R9" s="135"/>
      <c r="S9" s="135"/>
      <c r="T9" s="135"/>
      <c r="U9" s="135"/>
      <c r="V9" s="1"/>
      <c r="W9" s="103"/>
      <c r="X9" s="1"/>
      <c r="Y9" s="92"/>
      <c r="Z9" s="92"/>
      <c r="AA9" s="92"/>
      <c r="AB9" s="92"/>
      <c r="AC9" s="92"/>
      <c r="AD9" s="92"/>
    </row>
    <row r="10" spans="1:30" x14ac:dyDescent="0.25">
      <c r="A10" s="24"/>
      <c r="B10" s="103"/>
      <c r="C10" s="1"/>
      <c r="D10" s="103"/>
      <c r="E10" s="104"/>
      <c r="G10" s="1"/>
      <c r="H10" s="37"/>
      <c r="I10" s="1"/>
      <c r="J10" s="25"/>
      <c r="K10" s="25"/>
      <c r="L10" s="25"/>
      <c r="M10" s="1"/>
      <c r="N10" s="1"/>
      <c r="O10" s="1"/>
      <c r="P10" s="1"/>
      <c r="Q10" s="135"/>
      <c r="R10" s="135"/>
      <c r="S10" s="135"/>
      <c r="T10" s="135"/>
      <c r="U10" s="135"/>
      <c r="V10" s="1"/>
      <c r="W10" s="103"/>
      <c r="X10" s="1"/>
      <c r="Y10" s="92"/>
      <c r="Z10" s="92"/>
      <c r="AA10" s="92"/>
      <c r="AB10" s="92"/>
      <c r="AC10" s="92"/>
      <c r="AD10" s="92"/>
    </row>
    <row r="11" spans="1:30" x14ac:dyDescent="0.25">
      <c r="A11" s="24"/>
      <c r="B11" s="103"/>
      <c r="C11" s="1"/>
      <c r="D11" s="103"/>
      <c r="E11" s="104"/>
      <c r="G11" s="1"/>
      <c r="H11" s="37"/>
      <c r="I11" s="1"/>
      <c r="J11" s="25"/>
      <c r="K11" s="25"/>
      <c r="L11" s="25"/>
      <c r="M11" s="1"/>
      <c r="N11" s="1"/>
      <c r="O11" s="1"/>
      <c r="P11" s="1"/>
      <c r="Q11" s="135"/>
      <c r="R11" s="135"/>
      <c r="S11" s="135"/>
      <c r="T11" s="135"/>
      <c r="U11" s="135"/>
      <c r="V11" s="1"/>
      <c r="W11" s="103"/>
      <c r="X11" s="1"/>
      <c r="Y11" s="92"/>
      <c r="Z11" s="92"/>
      <c r="AA11" s="92"/>
      <c r="AB11" s="92"/>
      <c r="AC11" s="92"/>
      <c r="AD11" s="92"/>
    </row>
    <row r="12" spans="1:30" x14ac:dyDescent="0.25">
      <c r="A12" s="24"/>
      <c r="B12" s="103"/>
      <c r="C12" s="1"/>
      <c r="D12" s="103"/>
      <c r="E12" s="104"/>
      <c r="G12" s="1"/>
      <c r="H12" s="37"/>
      <c r="I12" s="1"/>
      <c r="J12" s="25"/>
      <c r="K12" s="25"/>
      <c r="L12" s="25"/>
      <c r="M12" s="1"/>
      <c r="N12" s="1"/>
      <c r="O12" s="1"/>
      <c r="P12" s="1"/>
      <c r="Q12" s="135"/>
      <c r="R12" s="135"/>
      <c r="S12" s="135"/>
      <c r="T12" s="135"/>
      <c r="U12" s="135"/>
      <c r="V12" s="1"/>
      <c r="W12" s="103"/>
      <c r="X12" s="1"/>
      <c r="Y12" s="92"/>
      <c r="Z12" s="92"/>
      <c r="AA12" s="92"/>
      <c r="AB12" s="92"/>
      <c r="AC12" s="92"/>
      <c r="AD12" s="92"/>
    </row>
    <row r="13" spans="1:30" x14ac:dyDescent="0.25">
      <c r="A13" s="24"/>
      <c r="B13" s="103"/>
      <c r="C13" s="1"/>
      <c r="D13" s="103"/>
      <c r="E13" s="104"/>
      <c r="G13" s="1"/>
      <c r="H13" s="37"/>
      <c r="I13" s="1"/>
      <c r="J13" s="25"/>
      <c r="K13" s="25"/>
      <c r="L13" s="25"/>
      <c r="M13" s="1"/>
      <c r="N13" s="1"/>
      <c r="O13" s="1"/>
      <c r="P13" s="1"/>
      <c r="Q13" s="135"/>
      <c r="R13" s="135"/>
      <c r="S13" s="135"/>
      <c r="T13" s="135"/>
      <c r="U13" s="135"/>
      <c r="V13" s="1"/>
      <c r="W13" s="103"/>
      <c r="X13" s="1"/>
      <c r="Y13" s="92"/>
      <c r="Z13" s="92"/>
      <c r="AA13" s="92"/>
      <c r="AB13" s="92"/>
      <c r="AC13" s="92"/>
      <c r="AD13" s="92"/>
    </row>
    <row r="14" spans="1:30" x14ac:dyDescent="0.25">
      <c r="A14" s="24"/>
      <c r="B14" s="103"/>
      <c r="C14" s="1"/>
      <c r="D14" s="103"/>
      <c r="E14" s="104"/>
      <c r="G14" s="1"/>
      <c r="H14" s="37"/>
      <c r="I14" s="1"/>
      <c r="J14" s="25"/>
      <c r="K14" s="25"/>
      <c r="L14" s="25"/>
      <c r="M14" s="1"/>
      <c r="N14" s="1"/>
      <c r="O14" s="1"/>
      <c r="P14" s="1"/>
      <c r="Q14" s="135"/>
      <c r="R14" s="135"/>
      <c r="S14" s="135"/>
      <c r="T14" s="135"/>
      <c r="U14" s="135"/>
      <c r="V14" s="1"/>
      <c r="W14" s="103"/>
      <c r="X14" s="1"/>
      <c r="Y14" s="92"/>
      <c r="Z14" s="92"/>
      <c r="AA14" s="92"/>
      <c r="AB14" s="92"/>
      <c r="AC14" s="92"/>
      <c r="AD14" s="92"/>
    </row>
    <row r="15" spans="1:30" x14ac:dyDescent="0.25">
      <c r="A15" s="24"/>
      <c r="B15" s="103"/>
      <c r="C15" s="1"/>
      <c r="D15" s="103"/>
      <c r="E15" s="104"/>
      <c r="G15" s="1"/>
      <c r="H15" s="37"/>
      <c r="I15" s="1"/>
      <c r="J15" s="25"/>
      <c r="K15" s="25"/>
      <c r="L15" s="25"/>
      <c r="M15" s="1"/>
      <c r="N15" s="1"/>
      <c r="O15" s="1"/>
      <c r="P15" s="1"/>
      <c r="Q15" s="135"/>
      <c r="R15" s="135"/>
      <c r="S15" s="135"/>
      <c r="T15" s="135"/>
      <c r="U15" s="135"/>
      <c r="V15" s="1"/>
      <c r="W15" s="103"/>
      <c r="X15" s="1"/>
      <c r="Y15" s="92"/>
      <c r="Z15" s="92"/>
      <c r="AA15" s="92"/>
      <c r="AB15" s="92"/>
      <c r="AC15" s="92"/>
      <c r="AD15" s="92"/>
    </row>
    <row r="16" spans="1:30" x14ac:dyDescent="0.25">
      <c r="A16" s="24"/>
      <c r="B16" s="103"/>
      <c r="C16" s="1"/>
      <c r="D16" s="103"/>
      <c r="E16" s="104"/>
      <c r="G16" s="1"/>
      <c r="H16" s="37"/>
      <c r="I16" s="1"/>
      <c r="J16" s="25"/>
      <c r="K16" s="25"/>
      <c r="L16" s="25"/>
      <c r="M16" s="1"/>
      <c r="N16" s="1"/>
      <c r="O16" s="1"/>
      <c r="P16" s="1"/>
      <c r="Q16" s="135"/>
      <c r="R16" s="135"/>
      <c r="S16" s="135"/>
      <c r="T16" s="135"/>
      <c r="U16" s="135"/>
      <c r="V16" s="1"/>
      <c r="W16" s="103"/>
      <c r="X16" s="1"/>
      <c r="Y16" s="92"/>
      <c r="Z16" s="92"/>
      <c r="AA16" s="92"/>
      <c r="AB16" s="92"/>
      <c r="AC16" s="92"/>
      <c r="AD16" s="92"/>
    </row>
    <row r="17" spans="1:30" x14ac:dyDescent="0.25">
      <c r="A17" s="24"/>
      <c r="B17" s="103"/>
      <c r="C17" s="1"/>
      <c r="D17" s="103"/>
      <c r="E17" s="104"/>
      <c r="G17" s="1"/>
      <c r="H17" s="37"/>
      <c r="I17" s="1"/>
      <c r="J17" s="25"/>
      <c r="K17" s="25"/>
      <c r="L17" s="25"/>
      <c r="M17" s="1"/>
      <c r="N17" s="1"/>
      <c r="O17" s="1"/>
      <c r="P17" s="1"/>
      <c r="Q17" s="135"/>
      <c r="R17" s="135"/>
      <c r="S17" s="135"/>
      <c r="T17" s="135"/>
      <c r="U17" s="135"/>
      <c r="V17" s="1"/>
      <c r="W17" s="103"/>
      <c r="X17" s="1"/>
      <c r="Y17" s="92"/>
      <c r="Z17" s="92"/>
      <c r="AA17" s="92"/>
      <c r="AB17" s="92"/>
      <c r="AC17" s="92"/>
      <c r="AD17" s="92"/>
    </row>
    <row r="18" spans="1:30" x14ac:dyDescent="0.25">
      <c r="A18" s="24"/>
      <c r="B18" s="103"/>
      <c r="C18" s="1"/>
      <c r="D18" s="103"/>
      <c r="E18" s="104"/>
      <c r="G18" s="1"/>
      <c r="H18" s="37"/>
      <c r="I18" s="1"/>
      <c r="J18" s="25"/>
      <c r="K18" s="25"/>
      <c r="L18" s="25"/>
      <c r="M18" s="1"/>
      <c r="N18" s="1"/>
      <c r="O18" s="1"/>
      <c r="P18" s="1"/>
      <c r="Q18" s="135"/>
      <c r="R18" s="135"/>
      <c r="S18" s="135"/>
      <c r="T18" s="135"/>
      <c r="U18" s="135"/>
      <c r="V18" s="1"/>
      <c r="W18" s="103"/>
      <c r="X18" s="1"/>
      <c r="Y18" s="92"/>
      <c r="Z18" s="92"/>
      <c r="AA18" s="92"/>
      <c r="AB18" s="92"/>
      <c r="AC18" s="92"/>
      <c r="AD18" s="92"/>
    </row>
    <row r="19" spans="1:30" x14ac:dyDescent="0.25">
      <c r="A19" s="24"/>
      <c r="B19" s="103"/>
      <c r="C19" s="1"/>
      <c r="D19" s="103"/>
      <c r="E19" s="104"/>
      <c r="G19" s="1"/>
      <c r="H19" s="37"/>
      <c r="I19" s="1"/>
      <c r="J19" s="25"/>
      <c r="K19" s="25"/>
      <c r="L19" s="25"/>
      <c r="M19" s="1"/>
      <c r="N19" s="1"/>
      <c r="O19" s="1"/>
      <c r="P19" s="1"/>
      <c r="Q19" s="135"/>
      <c r="R19" s="135"/>
      <c r="S19" s="135"/>
      <c r="T19" s="135"/>
      <c r="U19" s="135"/>
      <c r="V19" s="1"/>
      <c r="W19" s="103"/>
      <c r="X19" s="1"/>
      <c r="Y19" s="92"/>
      <c r="Z19" s="92"/>
      <c r="AA19" s="92"/>
      <c r="AB19" s="92"/>
      <c r="AC19" s="92"/>
      <c r="AD19" s="92"/>
    </row>
    <row r="20" spans="1:30" x14ac:dyDescent="0.25">
      <c r="A20" s="24"/>
      <c r="B20" s="103"/>
      <c r="C20" s="1"/>
      <c r="D20" s="103"/>
      <c r="E20" s="104"/>
      <c r="G20" s="1"/>
      <c r="H20" s="37"/>
      <c r="I20" s="1"/>
      <c r="J20" s="25"/>
      <c r="K20" s="25"/>
      <c r="L20" s="25"/>
      <c r="M20" s="1"/>
      <c r="N20" s="1"/>
      <c r="O20" s="1"/>
      <c r="P20" s="1"/>
      <c r="Q20" s="135"/>
      <c r="R20" s="135"/>
      <c r="S20" s="135"/>
      <c r="T20" s="135"/>
      <c r="U20" s="135"/>
      <c r="V20" s="1"/>
      <c r="W20" s="103"/>
      <c r="X20" s="1"/>
      <c r="Y20" s="92"/>
      <c r="Z20" s="92"/>
      <c r="AA20" s="92"/>
      <c r="AB20" s="92"/>
      <c r="AC20" s="92"/>
      <c r="AD20" s="92"/>
    </row>
    <row r="21" spans="1:30" x14ac:dyDescent="0.25">
      <c r="A21" s="24"/>
      <c r="B21" s="103"/>
      <c r="C21" s="1"/>
      <c r="D21" s="103"/>
      <c r="E21" s="104"/>
      <c r="G21" s="1"/>
      <c r="H21" s="37"/>
      <c r="I21" s="1"/>
      <c r="J21" s="25"/>
      <c r="K21" s="25"/>
      <c r="L21" s="25"/>
      <c r="M21" s="1"/>
      <c r="N21" s="1"/>
      <c r="O21" s="1"/>
      <c r="P21" s="1"/>
      <c r="Q21" s="135"/>
      <c r="R21" s="135"/>
      <c r="S21" s="135"/>
      <c r="T21" s="135"/>
      <c r="U21" s="135"/>
      <c r="V21" s="1"/>
      <c r="W21" s="103"/>
      <c r="X21" s="1"/>
      <c r="Y21" s="92"/>
      <c r="Z21" s="92"/>
      <c r="AA21" s="92"/>
      <c r="AB21" s="92"/>
      <c r="AC21" s="92"/>
      <c r="AD21" s="92"/>
    </row>
    <row r="22" spans="1:30" x14ac:dyDescent="0.25">
      <c r="A22" s="24"/>
      <c r="B22" s="103"/>
      <c r="C22" s="1"/>
      <c r="D22" s="103"/>
      <c r="E22" s="104"/>
      <c r="G22" s="1"/>
      <c r="H22" s="37"/>
      <c r="I22" s="1"/>
      <c r="J22" s="25"/>
      <c r="K22" s="25"/>
      <c r="L22" s="25"/>
      <c r="M22" s="1"/>
      <c r="N22" s="1"/>
      <c r="O22" s="1"/>
      <c r="P22" s="1"/>
      <c r="Q22" s="135"/>
      <c r="R22" s="135"/>
      <c r="S22" s="135"/>
      <c r="T22" s="135"/>
      <c r="U22" s="135"/>
      <c r="V22" s="1"/>
      <c r="W22" s="103"/>
      <c r="X22" s="1"/>
      <c r="Y22" s="92"/>
      <c r="Z22" s="92"/>
      <c r="AA22" s="92"/>
      <c r="AB22" s="92"/>
      <c r="AC22" s="92"/>
      <c r="AD22" s="92"/>
    </row>
    <row r="23" spans="1:30" x14ac:dyDescent="0.25">
      <c r="A23" s="24"/>
      <c r="B23" s="103"/>
      <c r="C23" s="1"/>
      <c r="D23" s="103"/>
      <c r="E23" s="104"/>
      <c r="G23" s="1"/>
      <c r="H23" s="37"/>
      <c r="I23" s="1"/>
      <c r="J23" s="25"/>
      <c r="K23" s="25"/>
      <c r="L23" s="25"/>
      <c r="M23" s="1"/>
      <c r="N23" s="1"/>
      <c r="O23" s="1"/>
      <c r="P23" s="1"/>
      <c r="Q23" s="135"/>
      <c r="R23" s="135"/>
      <c r="S23" s="135"/>
      <c r="T23" s="135"/>
      <c r="U23" s="135"/>
      <c r="V23" s="1"/>
      <c r="W23" s="103"/>
      <c r="X23" s="1"/>
      <c r="Y23" s="92"/>
      <c r="Z23" s="92"/>
      <c r="AA23" s="92"/>
      <c r="AB23" s="92"/>
      <c r="AC23" s="92"/>
      <c r="AD23" s="92"/>
    </row>
    <row r="24" spans="1:30" x14ac:dyDescent="0.25">
      <c r="A24" s="24"/>
      <c r="B24" s="103"/>
      <c r="C24" s="1"/>
      <c r="D24" s="103"/>
      <c r="E24" s="104"/>
      <c r="G24" s="1"/>
      <c r="H24" s="37"/>
      <c r="I24" s="1"/>
      <c r="J24" s="25"/>
      <c r="K24" s="25"/>
      <c r="L24" s="25"/>
      <c r="M24" s="1"/>
      <c r="N24" s="1"/>
      <c r="O24" s="1"/>
      <c r="P24" s="1"/>
      <c r="Q24" s="135"/>
      <c r="R24" s="135"/>
      <c r="S24" s="135"/>
      <c r="T24" s="135"/>
      <c r="U24" s="135"/>
      <c r="V24" s="1"/>
      <c r="W24" s="103"/>
      <c r="X24" s="1"/>
      <c r="Y24" s="92"/>
      <c r="Z24" s="92"/>
      <c r="AA24" s="92"/>
      <c r="AB24" s="92"/>
      <c r="AC24" s="92"/>
      <c r="AD24" s="92"/>
    </row>
    <row r="25" spans="1:30" x14ac:dyDescent="0.25">
      <c r="A25" s="24"/>
      <c r="B25" s="103"/>
      <c r="C25" s="1"/>
      <c r="D25" s="103"/>
      <c r="E25" s="104"/>
      <c r="G25" s="1"/>
      <c r="H25" s="37"/>
      <c r="I25" s="1"/>
      <c r="J25" s="25"/>
      <c r="K25" s="25"/>
      <c r="L25" s="25"/>
      <c r="M25" s="1"/>
      <c r="N25" s="1"/>
      <c r="O25" s="1"/>
      <c r="P25" s="1"/>
      <c r="Q25" s="135"/>
      <c r="R25" s="135"/>
      <c r="S25" s="135"/>
      <c r="T25" s="135"/>
      <c r="U25" s="135"/>
      <c r="V25" s="1"/>
      <c r="W25" s="103"/>
      <c r="X25" s="1"/>
      <c r="Y25" s="92"/>
      <c r="Z25" s="92"/>
      <c r="AA25" s="92"/>
      <c r="AB25" s="92"/>
      <c r="AC25" s="92"/>
      <c r="AD25" s="92"/>
    </row>
    <row r="26" spans="1:30" x14ac:dyDescent="0.25">
      <c r="A26" s="24"/>
      <c r="B26" s="103"/>
      <c r="C26" s="1"/>
      <c r="D26" s="103"/>
      <c r="E26" s="104"/>
      <c r="G26" s="1"/>
      <c r="H26" s="37"/>
      <c r="I26" s="1"/>
      <c r="J26" s="25"/>
      <c r="K26" s="25"/>
      <c r="L26" s="25"/>
      <c r="M26" s="1"/>
      <c r="N26" s="1"/>
      <c r="O26" s="1"/>
      <c r="P26" s="1"/>
      <c r="Q26" s="135"/>
      <c r="R26" s="135"/>
      <c r="S26" s="135"/>
      <c r="T26" s="135"/>
      <c r="U26" s="135"/>
      <c r="V26" s="1"/>
      <c r="W26" s="103"/>
      <c r="X26" s="1"/>
      <c r="Y26" s="92"/>
      <c r="Z26" s="92"/>
      <c r="AA26" s="92"/>
      <c r="AB26" s="92"/>
      <c r="AC26" s="92"/>
      <c r="AD26" s="92"/>
    </row>
    <row r="27" spans="1:30" x14ac:dyDescent="0.25">
      <c r="A27" s="24"/>
      <c r="B27" s="103"/>
      <c r="C27" s="1"/>
      <c r="D27" s="103"/>
      <c r="E27" s="104"/>
      <c r="G27" s="1"/>
      <c r="H27" s="37"/>
      <c r="I27" s="1"/>
      <c r="J27" s="25"/>
      <c r="K27" s="25"/>
      <c r="L27" s="25"/>
      <c r="M27" s="1"/>
      <c r="N27" s="1"/>
      <c r="O27" s="1"/>
      <c r="P27" s="1"/>
      <c r="Q27" s="135"/>
      <c r="R27" s="135"/>
      <c r="S27" s="135"/>
      <c r="T27" s="135"/>
      <c r="U27" s="135"/>
      <c r="V27" s="1"/>
      <c r="W27" s="103"/>
      <c r="X27" s="1"/>
      <c r="Y27" s="92"/>
      <c r="Z27" s="92"/>
      <c r="AA27" s="92"/>
      <c r="AB27" s="92"/>
      <c r="AC27" s="92"/>
      <c r="AD27" s="92"/>
    </row>
    <row r="28" spans="1:30" x14ac:dyDescent="0.25">
      <c r="A28" s="24"/>
      <c r="B28" s="103"/>
      <c r="C28" s="1"/>
      <c r="D28" s="103"/>
      <c r="E28" s="104"/>
      <c r="G28" s="1"/>
      <c r="H28" s="37"/>
      <c r="I28" s="1"/>
      <c r="J28" s="25"/>
      <c r="K28" s="25"/>
      <c r="L28" s="25"/>
      <c r="M28" s="1"/>
      <c r="N28" s="1"/>
      <c r="O28" s="1"/>
      <c r="P28" s="1"/>
      <c r="Q28" s="135"/>
      <c r="R28" s="135"/>
      <c r="S28" s="135"/>
      <c r="T28" s="135"/>
      <c r="U28" s="135"/>
      <c r="V28" s="1"/>
      <c r="W28" s="103"/>
      <c r="X28" s="1"/>
      <c r="Y28" s="92"/>
      <c r="Z28" s="92"/>
      <c r="AA28" s="92"/>
      <c r="AB28" s="92"/>
      <c r="AC28" s="92"/>
      <c r="AD28" s="92"/>
    </row>
    <row r="29" spans="1:30" x14ac:dyDescent="0.25">
      <c r="A29" s="24"/>
      <c r="B29" s="103"/>
      <c r="C29" s="1"/>
      <c r="D29" s="103"/>
      <c r="E29" s="104"/>
      <c r="G29" s="1"/>
      <c r="H29" s="37"/>
      <c r="I29" s="1"/>
      <c r="J29" s="25"/>
      <c r="K29" s="25"/>
      <c r="L29" s="25"/>
      <c r="M29" s="1"/>
      <c r="N29" s="1"/>
      <c r="O29" s="1"/>
      <c r="P29" s="1"/>
      <c r="Q29" s="135"/>
      <c r="R29" s="135"/>
      <c r="S29" s="135"/>
      <c r="T29" s="135"/>
      <c r="U29" s="135"/>
      <c r="V29" s="1"/>
      <c r="W29" s="103"/>
      <c r="X29" s="1"/>
      <c r="Y29" s="92"/>
      <c r="Z29" s="92"/>
      <c r="AA29" s="92"/>
      <c r="AB29" s="92"/>
      <c r="AC29" s="92"/>
      <c r="AD29" s="92"/>
    </row>
    <row r="30" spans="1:30" x14ac:dyDescent="0.25">
      <c r="A30" s="24"/>
      <c r="B30" s="103"/>
      <c r="C30" s="1"/>
      <c r="D30" s="103"/>
      <c r="E30" s="104"/>
      <c r="G30" s="1"/>
      <c r="H30" s="37"/>
      <c r="I30" s="1"/>
      <c r="J30" s="25"/>
      <c r="K30" s="25"/>
      <c r="L30" s="25"/>
      <c r="M30" s="1"/>
      <c r="N30" s="1"/>
      <c r="O30" s="1"/>
      <c r="P30" s="1"/>
      <c r="Q30" s="135"/>
      <c r="R30" s="135"/>
      <c r="S30" s="135"/>
      <c r="T30" s="135"/>
      <c r="U30" s="135"/>
      <c r="V30" s="1"/>
      <c r="W30" s="103"/>
      <c r="X30" s="1"/>
      <c r="Y30" s="92"/>
      <c r="Z30" s="92"/>
      <c r="AA30" s="92"/>
      <c r="AB30" s="92"/>
      <c r="AC30" s="92"/>
      <c r="AD30" s="92"/>
    </row>
    <row r="31" spans="1:30" x14ac:dyDescent="0.25">
      <c r="A31" s="24"/>
      <c r="B31" s="103"/>
      <c r="C31" s="1"/>
      <c r="D31" s="103"/>
      <c r="E31" s="104"/>
      <c r="G31" s="1"/>
      <c r="H31" s="37"/>
      <c r="I31" s="1"/>
      <c r="J31" s="25"/>
      <c r="K31" s="25"/>
      <c r="L31" s="25"/>
      <c r="M31" s="1"/>
      <c r="N31" s="1"/>
      <c r="O31" s="1"/>
      <c r="P31" s="1"/>
      <c r="Q31" s="135"/>
      <c r="R31" s="135"/>
      <c r="S31" s="135"/>
      <c r="T31" s="135"/>
      <c r="U31" s="135"/>
      <c r="V31" s="1"/>
      <c r="W31" s="103"/>
      <c r="X31" s="1"/>
      <c r="Y31" s="92"/>
      <c r="Z31" s="92"/>
      <c r="AA31" s="92"/>
      <c r="AB31" s="92"/>
      <c r="AC31" s="92"/>
      <c r="AD31" s="92"/>
    </row>
    <row r="32" spans="1:30" x14ac:dyDescent="0.25">
      <c r="A32" s="24"/>
      <c r="B32" s="103"/>
      <c r="C32" s="1"/>
      <c r="D32" s="103"/>
      <c r="E32" s="104"/>
      <c r="G32" s="1"/>
      <c r="H32" s="37"/>
      <c r="I32" s="1"/>
      <c r="J32" s="25"/>
      <c r="K32" s="25"/>
      <c r="L32" s="25"/>
      <c r="M32" s="1"/>
      <c r="N32" s="1"/>
      <c r="O32" s="1"/>
      <c r="P32" s="1"/>
      <c r="Q32" s="135"/>
      <c r="R32" s="135"/>
      <c r="S32" s="135"/>
      <c r="T32" s="135"/>
      <c r="U32" s="135"/>
      <c r="V32" s="1"/>
      <c r="W32" s="103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03"/>
      <c r="C33" s="1"/>
      <c r="D33" s="103"/>
      <c r="E33" s="104"/>
      <c r="G33" s="1"/>
      <c r="H33" s="37"/>
      <c r="I33" s="1"/>
      <c r="J33" s="25"/>
      <c r="K33" s="25"/>
      <c r="L33" s="25"/>
      <c r="M33" s="1"/>
      <c r="N33" s="1"/>
      <c r="O33" s="1"/>
      <c r="P33" s="1"/>
      <c r="Q33" s="135"/>
      <c r="R33" s="135"/>
      <c r="S33" s="135"/>
      <c r="T33" s="135"/>
      <c r="U33" s="135"/>
      <c r="V33" s="1"/>
      <c r="W33" s="103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03"/>
      <c r="C34" s="1"/>
      <c r="D34" s="103"/>
      <c r="E34" s="104"/>
      <c r="G34" s="1"/>
      <c r="H34" s="37"/>
      <c r="I34" s="1"/>
      <c r="J34" s="25"/>
      <c r="K34" s="25"/>
      <c r="L34" s="25"/>
      <c r="M34" s="1"/>
      <c r="N34" s="1"/>
      <c r="O34" s="1"/>
      <c r="P34" s="1"/>
      <c r="Q34" s="135"/>
      <c r="R34" s="135"/>
      <c r="S34" s="135"/>
      <c r="T34" s="135"/>
      <c r="U34" s="135"/>
      <c r="V34" s="1"/>
      <c r="W34" s="103"/>
      <c r="X34" s="1"/>
      <c r="Y34" s="92"/>
      <c r="Z34" s="92"/>
      <c r="AA34" s="92"/>
      <c r="AB34" s="92"/>
      <c r="AC34" s="92"/>
      <c r="AD34" s="92"/>
    </row>
    <row r="35" spans="1:30" x14ac:dyDescent="0.25">
      <c r="A35" s="24"/>
      <c r="B35" s="103"/>
      <c r="C35" s="1"/>
      <c r="D35" s="103"/>
      <c r="E35" s="104"/>
      <c r="G35" s="1"/>
      <c r="H35" s="37"/>
      <c r="I35" s="1"/>
      <c r="J35" s="25"/>
      <c r="K35" s="25"/>
      <c r="L35" s="25"/>
      <c r="M35" s="1"/>
      <c r="N35" s="1"/>
      <c r="O35" s="1"/>
      <c r="P35" s="1"/>
      <c r="Q35" s="135"/>
      <c r="R35" s="135"/>
      <c r="S35" s="135"/>
      <c r="T35" s="135"/>
      <c r="U35" s="135"/>
      <c r="V35" s="1"/>
      <c r="W35" s="103"/>
      <c r="X35" s="1"/>
      <c r="Y35" s="92"/>
      <c r="Z35" s="92"/>
      <c r="AA35" s="92"/>
      <c r="AB35" s="92"/>
      <c r="AC35" s="92"/>
      <c r="AD35" s="9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2019-01-22T21:22:06Z</dcterms:modified>
</cp:coreProperties>
</file>